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ot-to-Lot Comparison" sheetId="1" r:id="rId4"/>
  </sheets>
  <definedNames/>
  <calcPr/>
  <extLst>
    <ext uri="GoogleSheetsCustomDataVersion2">
      <go:sheetsCustomData xmlns:go="http://customooxmlschemas.google.com/" r:id="rId5" roundtripDataChecksum="Nzf85aJTvzcOCOpV1fPcNFcMjVbhTmaEyKlOmf18gQM="/>
    </ext>
  </extLst>
</workbook>
</file>

<file path=xl/sharedStrings.xml><?xml version="1.0" encoding="utf-8"?>
<sst xmlns="http://schemas.openxmlformats.org/spreadsheetml/2006/main" count="65" uniqueCount="62">
  <si>
    <t>Reagent Lot-to-Lot Comparison Sheet</t>
  </si>
  <si>
    <t>New Reagent Lot Acceptance Testing — CLIA §493.1255 / CAP CHM.13850</t>
  </si>
  <si>
    <t>Document #: RLL-001  |  Version: 1.0</t>
  </si>
  <si>
    <t>Effective Date: ___________</t>
  </si>
  <si>
    <t>Instrument Name / ID:</t>
  </si>
  <si>
    <t>Test / Analyte:</t>
  </si>
  <si>
    <t>Current (Outgoing) Lot #:</t>
  </si>
  <si>
    <t>New (Incoming) Lot #:</t>
  </si>
  <si>
    <t>Reagent Manufacturer:</t>
  </si>
  <si>
    <t>New Lot Expiration Date:</t>
  </si>
  <si>
    <t>Performed By:</t>
  </si>
  <si>
    <t>Date of Comparison:</t>
  </si>
  <si>
    <t>PART A: QC MATERIAL COMPARISON (New Lot vs. Current Lot)</t>
  </si>
  <si>
    <t>QC Level</t>
  </si>
  <si>
    <t>Current Lot — Mean</t>
  </si>
  <si>
    <t>Current Lot — SD</t>
  </si>
  <si>
    <t>New Lot — Run 1</t>
  </si>
  <si>
    <t>New Lot — Run 2</t>
  </si>
  <si>
    <t>New Lot — Run 3</t>
  </si>
  <si>
    <t>New Lot — Mean</t>
  </si>
  <si>
    <t>Difference (New-Current)</t>
  </si>
  <si>
    <t>Pass / Fail (≤±2SD)</t>
  </si>
  <si>
    <t>Level 1 (Low)</t>
  </si>
  <si>
    <t>Level 2 (Normal)</t>
  </si>
  <si>
    <t>Level 3 (High)</t>
  </si>
  <si>
    <t>PART B: PATIENT SPECIMEN COMPARISON (Split-Sample)</t>
  </si>
  <si>
    <t>Sample ID</t>
  </si>
  <si>
    <t>Current Lot Result</t>
  </si>
  <si>
    <t>New Lot Result</t>
  </si>
  <si>
    <t>Difference</t>
  </si>
  <si>
    <t>% Difference</t>
  </si>
  <si>
    <t>Acceptable (≤±10%)?</t>
  </si>
  <si>
    <t>Specimen Type</t>
  </si>
  <si>
    <t>Collection Date</t>
  </si>
  <si>
    <t>Notes</t>
  </si>
  <si>
    <t>Sample 1</t>
  </si>
  <si>
    <t>Sample 2</t>
  </si>
  <si>
    <t>Sample 3</t>
  </si>
  <si>
    <t>Sample 4</t>
  </si>
  <si>
    <t>Sample 5</t>
  </si>
  <si>
    <t>Sample 6</t>
  </si>
  <si>
    <t>Sample 7</t>
  </si>
  <si>
    <t>Sample 8</t>
  </si>
  <si>
    <t>Sample 9</t>
  </si>
  <si>
    <t>Sample 10</t>
  </si>
  <si>
    <t>PART C: LINEARITY / ANALYTICAL RANGE CHECK (if applicable)</t>
  </si>
  <si>
    <t>Level</t>
  </si>
  <si>
    <t>Expected Value</t>
  </si>
  <si>
    <t>Deviation</t>
  </si>
  <si>
    <t>% Deviation</t>
  </si>
  <si>
    <t>Pass/Fail (≤±10%)</t>
  </si>
  <si>
    <t>Level 1</t>
  </si>
  <si>
    <t>Level 2</t>
  </si>
  <si>
    <t>Level 3</t>
  </si>
  <si>
    <t>Level 4</t>
  </si>
  <si>
    <t>Level 5</t>
  </si>
  <si>
    <t>PART D: CONCLUSION &amp; AUTHORIZATION</t>
  </si>
  <si>
    <t>Lot Acceptance Decision:
☐  ACCEPT new lot — All comparison criteria passed. New lot placed into service.
☐  ACCEPT CONDITIONALLY — Minor deviation noted (specify in comments). Monitor closely.
☐  REJECT new lot — Comparison criteria not met. Return to vendor. Do not place into service.
Comments: ___________________________________________________________________________</t>
  </si>
  <si>
    <t>Performed By</t>
  </si>
  <si>
    <t>Technical Supervisor</t>
  </si>
  <si>
    <t>Date of Acceptance</t>
  </si>
  <si>
    <t>Signature: _______________
Date: ___________________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</si>
</sst>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&quot;%&quot;"/>
  </numFmts>
  <fonts count="9">
    <font>
      <sz val="11.0"/>
      <color theme="1"/>
      <name val="Calibri"/>
      <scheme val="minor"/>
    </font>
    <font>
      <b/>
      <sz val="15.0"/>
      <color rgb="FFFFFFFF"/>
      <name val="Arial"/>
    </font>
    <font/>
    <font>
      <i/>
      <sz val="11.0"/>
      <color rgb="FF890620"/>
      <name val="Arial"/>
    </font>
    <font>
      <b/>
      <sz val="9.0"/>
      <color theme="1"/>
      <name val="Arial"/>
    </font>
    <font>
      <b/>
      <sz val="10.0"/>
      <color rgb="FF890620"/>
      <name val="Arial"/>
    </font>
    <font>
      <b/>
      <sz val="11.0"/>
      <color rgb="FFFFFFFF"/>
      <name val="Arial"/>
    </font>
    <font>
      <b/>
      <sz val="10.0"/>
      <color rgb="FFFFFFFF"/>
      <name val="Arial"/>
    </font>
    <font>
      <sz val="10.0"/>
      <color theme="1"/>
      <name val="Arial"/>
    </font>
  </fonts>
  <fills count="7">
    <fill>
      <patternFill patternType="none"/>
    </fill>
    <fill>
      <patternFill patternType="lightGray"/>
    </fill>
    <fill>
      <patternFill patternType="solid">
        <fgColor rgb="FF890620"/>
        <bgColor rgb="FF890620"/>
      </patternFill>
    </fill>
    <fill>
      <patternFill patternType="solid">
        <fgColor rgb="FFFCE8EB"/>
        <bgColor rgb="FFFCE8EB"/>
      </patternFill>
    </fill>
    <fill>
      <patternFill patternType="solid">
        <fgColor rgb="FF002642"/>
        <bgColor rgb="FF002642"/>
      </patternFill>
    </fill>
    <fill>
      <patternFill patternType="solid">
        <fgColor rgb="FFF0F0F0"/>
        <bgColor rgb="FFF0F0F0"/>
      </patternFill>
    </fill>
    <fill>
      <patternFill patternType="solid">
        <fgColor rgb="FFFFFFFF"/>
        <bgColor rgb="FFFFFFFF"/>
      </patternFill>
    </fill>
  </fills>
  <borders count="8">
    <border/>
    <border>
      <left/>
      <top/>
      <bottom/>
    </border>
    <border>
      <top/>
      <bottom/>
    </border>
    <border>
      <right/>
      <top/>
      <bottom/>
    </border>
    <border>
      <left style="thin">
        <color rgb="FFCCCCCC"/>
      </left>
      <top style="thin">
        <color rgb="FFCCCCCC"/>
      </top>
      <bottom style="thin">
        <color rgb="FFCCCCCC"/>
      </bottom>
    </border>
    <border>
      <top style="thin">
        <color rgb="FFCCCCCC"/>
      </top>
      <bottom style="thin">
        <color rgb="FFCCCCCC"/>
      </bottom>
    </border>
    <border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1" fillId="3" fontId="3" numFmtId="0" xfId="0" applyAlignment="1" applyBorder="1" applyFill="1" applyFont="1">
      <alignment horizontal="center" shrinkToFit="0" vertical="center" wrapText="1"/>
    </xf>
    <xf borderId="1" fillId="3" fontId="4" numFmtId="0" xfId="0" applyAlignment="1" applyBorder="1" applyFont="1">
      <alignment horizontal="left" shrinkToFit="0" vertical="center" wrapText="1"/>
    </xf>
    <xf borderId="4" fillId="3" fontId="5" numFmtId="0" xfId="0" applyAlignment="1" applyBorder="1" applyFont="1">
      <alignment horizontal="left" shrinkToFit="0" vertical="center" wrapText="1"/>
    </xf>
    <xf borderId="5" fillId="0" fontId="2" numFmtId="0" xfId="0" applyBorder="1" applyFont="1"/>
    <xf borderId="6" fillId="0" fontId="2" numFmtId="0" xfId="0" applyBorder="1" applyFont="1"/>
    <xf borderId="4" fillId="4" fontId="6" numFmtId="0" xfId="0" applyAlignment="1" applyBorder="1" applyFill="1" applyFont="1">
      <alignment horizontal="center" shrinkToFit="0" vertical="center" wrapText="1"/>
    </xf>
    <xf borderId="7" fillId="2" fontId="7" numFmtId="0" xfId="0" applyAlignment="1" applyBorder="1" applyFont="1">
      <alignment horizontal="center" shrinkToFit="0" vertical="center" wrapText="1"/>
    </xf>
    <xf borderId="7" fillId="5" fontId="8" numFmtId="0" xfId="0" applyAlignment="1" applyBorder="1" applyFill="1" applyFont="1">
      <alignment horizontal="left" shrinkToFit="0" vertical="center" wrapText="1"/>
    </xf>
    <xf borderId="7" fillId="5" fontId="8" numFmtId="0" xfId="0" applyAlignment="1" applyBorder="1" applyFont="1">
      <alignment horizontal="center" shrinkToFit="0" vertical="center" wrapText="1"/>
    </xf>
    <xf borderId="7" fillId="6" fontId="8" numFmtId="0" xfId="0" applyAlignment="1" applyBorder="1" applyFill="1" applyFont="1">
      <alignment horizontal="left" shrinkToFit="0" vertical="center" wrapText="1"/>
    </xf>
    <xf borderId="7" fillId="6" fontId="8" numFmtId="0" xfId="0" applyAlignment="1" applyBorder="1" applyFont="1">
      <alignment horizontal="center" shrinkToFit="0" vertical="center" wrapText="1"/>
    </xf>
    <xf borderId="7" fillId="5" fontId="8" numFmtId="164" xfId="0" applyAlignment="1" applyBorder="1" applyFont="1" applyNumberFormat="1">
      <alignment horizontal="center" shrinkToFit="0" vertical="center" wrapText="1"/>
    </xf>
    <xf borderId="7" fillId="6" fontId="8" numFmtId="164" xfId="0" applyAlignment="1" applyBorder="1" applyFont="1" applyNumberFormat="1">
      <alignment horizontal="center" shrinkToFit="0" vertical="center" wrapText="1"/>
    </xf>
    <xf borderId="4" fillId="2" fontId="7" numFmtId="0" xfId="0" applyAlignment="1" applyBorder="1" applyFont="1">
      <alignment horizontal="center" shrinkToFit="0" vertical="center" wrapText="1"/>
    </xf>
    <xf borderId="4" fillId="5" fontId="8" numFmtId="0" xfId="0" applyAlignment="1" applyBorder="1" applyFont="1">
      <alignment horizontal="left" shrinkToFit="0" vertical="center" wrapText="1"/>
    </xf>
    <xf borderId="4" fillId="6" fontId="8" numFmtId="0" xfId="0" applyAlignment="1" applyBorder="1" applyFont="1">
      <alignment horizontal="left" shrinkToFit="0" vertical="center" wrapText="1"/>
    </xf>
    <xf borderId="4" fillId="3" fontId="8" numFmtId="0" xfId="0" applyAlignment="1" applyBorder="1" applyFont="1">
      <alignment horizontal="left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152400</xdr:colOff>
      <xdr:row>0</xdr:row>
      <xdr:rowOff>152400</xdr:rowOff>
    </xdr:from>
    <xdr:ext cx="1304925" cy="428625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2.0"/>
    <col customWidth="1" min="2" max="3" width="14.0"/>
    <col customWidth="1" min="4" max="5" width="16.0"/>
    <col customWidth="1" min="6" max="8" width="14.0"/>
    <col customWidth="1" min="9" max="9" width="12.0"/>
    <col customWidth="1" min="10" max="26" width="8.71"/>
  </cols>
  <sheetData>
    <row r="1" ht="55.5" customHeight="1">
      <c r="A1" s="1" t="s">
        <v>0</v>
      </c>
      <c r="B1" s="2"/>
      <c r="C1" s="2"/>
      <c r="D1" s="2"/>
      <c r="E1" s="2"/>
      <c r="F1" s="2"/>
      <c r="G1" s="2"/>
      <c r="H1" s="2"/>
      <c r="I1" s="3"/>
    </row>
    <row r="2" ht="21.75" customHeight="1">
      <c r="A2" s="4" t="s">
        <v>1</v>
      </c>
      <c r="B2" s="2"/>
      <c r="C2" s="2"/>
      <c r="D2" s="2"/>
      <c r="E2" s="2"/>
      <c r="F2" s="2"/>
      <c r="G2" s="2"/>
      <c r="H2" s="2"/>
      <c r="I2" s="3"/>
    </row>
    <row r="3" ht="19.5" customHeight="1">
      <c r="A3" s="5" t="s">
        <v>2</v>
      </c>
      <c r="B3" s="2"/>
      <c r="C3" s="2"/>
      <c r="D3" s="2"/>
      <c r="E3" s="2"/>
      <c r="F3" s="2"/>
      <c r="G3" s="3"/>
      <c r="H3" s="5" t="s">
        <v>3</v>
      </c>
      <c r="I3" s="3"/>
    </row>
    <row r="4" ht="9.75" customHeight="1"/>
    <row r="5" ht="21.75" customHeight="1">
      <c r="A5" s="6" t="s">
        <v>4</v>
      </c>
      <c r="B5" s="7"/>
      <c r="C5" s="7"/>
      <c r="D5" s="8"/>
      <c r="E5" s="6" t="s">
        <v>5</v>
      </c>
      <c r="F5" s="7"/>
      <c r="G5" s="7"/>
      <c r="H5" s="7"/>
      <c r="I5" s="8"/>
    </row>
    <row r="6" ht="21.75" customHeight="1">
      <c r="A6" s="6" t="s">
        <v>6</v>
      </c>
      <c r="B6" s="7"/>
      <c r="C6" s="7"/>
      <c r="D6" s="8"/>
      <c r="E6" s="6" t="s">
        <v>7</v>
      </c>
      <c r="F6" s="7"/>
      <c r="G6" s="7"/>
      <c r="H6" s="7"/>
      <c r="I6" s="8"/>
    </row>
    <row r="7" ht="21.75" customHeight="1">
      <c r="A7" s="6" t="s">
        <v>8</v>
      </c>
      <c r="B7" s="7"/>
      <c r="C7" s="7"/>
      <c r="D7" s="8"/>
      <c r="E7" s="6" t="s">
        <v>9</v>
      </c>
      <c r="F7" s="7"/>
      <c r="G7" s="7"/>
      <c r="H7" s="7"/>
      <c r="I7" s="8"/>
    </row>
    <row r="8" ht="21.75" customHeight="1">
      <c r="A8" s="6" t="s">
        <v>10</v>
      </c>
      <c r="B8" s="7"/>
      <c r="C8" s="7"/>
      <c r="D8" s="8"/>
      <c r="E8" s="6" t="s">
        <v>11</v>
      </c>
      <c r="F8" s="7"/>
      <c r="G8" s="7"/>
      <c r="H8" s="7"/>
      <c r="I8" s="8"/>
    </row>
    <row r="9" ht="9.75" customHeight="1"/>
    <row r="10" ht="21.75" customHeight="1">
      <c r="A10" s="9" t="s">
        <v>12</v>
      </c>
      <c r="B10" s="7"/>
      <c r="C10" s="7"/>
      <c r="D10" s="7"/>
      <c r="E10" s="7"/>
      <c r="F10" s="7"/>
      <c r="G10" s="7"/>
      <c r="H10" s="7"/>
      <c r="I10" s="8"/>
    </row>
    <row r="11" ht="27.75" customHeight="1">
      <c r="A11" s="10" t="s">
        <v>13</v>
      </c>
      <c r="B11" s="10" t="s">
        <v>14</v>
      </c>
      <c r="C11" s="10" t="s">
        <v>15</v>
      </c>
      <c r="D11" s="10" t="s">
        <v>16</v>
      </c>
      <c r="E11" s="10" t="s">
        <v>17</v>
      </c>
      <c r="F11" s="10" t="s">
        <v>18</v>
      </c>
      <c r="G11" s="10" t="s">
        <v>19</v>
      </c>
      <c r="H11" s="10" t="s">
        <v>20</v>
      </c>
      <c r="I11" s="10" t="s">
        <v>21</v>
      </c>
    </row>
    <row r="12" ht="21.75" customHeight="1">
      <c r="A12" s="11" t="s">
        <v>22</v>
      </c>
      <c r="B12" s="11"/>
      <c r="C12" s="11"/>
      <c r="D12" s="11"/>
      <c r="E12" s="11"/>
      <c r="F12" s="11"/>
      <c r="G12" s="12" t="str">
        <f t="shared" ref="G12:G14" si="1">IF(D12&lt;&gt;"",AVERAGE(D12:F12),"")</f>
        <v/>
      </c>
      <c r="H12" s="12" t="str">
        <f t="shared" ref="H12:H14" si="2">IF(AND(G12&lt;&gt;"",B12&lt;&gt;""),G12-B12,"")</f>
        <v/>
      </c>
      <c r="I12" s="12" t="str">
        <f t="shared" ref="I12:I14" si="3">IF(AND(H12&lt;&gt;"",C12&lt;&gt;""),IF(ABS(H12)&lt;=2*C12,"PASS","FAIL"),"")</f>
        <v/>
      </c>
    </row>
    <row r="13" ht="21.75" customHeight="1">
      <c r="A13" s="13" t="s">
        <v>23</v>
      </c>
      <c r="B13" s="13"/>
      <c r="C13" s="13"/>
      <c r="D13" s="13"/>
      <c r="E13" s="13"/>
      <c r="F13" s="13"/>
      <c r="G13" s="14" t="str">
        <f t="shared" si="1"/>
        <v/>
      </c>
      <c r="H13" s="14" t="str">
        <f t="shared" si="2"/>
        <v/>
      </c>
      <c r="I13" s="14" t="str">
        <f t="shared" si="3"/>
        <v/>
      </c>
    </row>
    <row r="14" ht="21.75" customHeight="1">
      <c r="A14" s="11" t="s">
        <v>24</v>
      </c>
      <c r="B14" s="11"/>
      <c r="C14" s="11"/>
      <c r="D14" s="11"/>
      <c r="E14" s="11"/>
      <c r="F14" s="11"/>
      <c r="G14" s="12" t="str">
        <f t="shared" si="1"/>
        <v/>
      </c>
      <c r="H14" s="12" t="str">
        <f t="shared" si="2"/>
        <v/>
      </c>
      <c r="I14" s="12" t="str">
        <f t="shared" si="3"/>
        <v/>
      </c>
    </row>
    <row r="15" ht="14.25" customHeight="1"/>
    <row r="16" ht="21.75" customHeight="1">
      <c r="A16" s="9" t="s">
        <v>25</v>
      </c>
      <c r="B16" s="7"/>
      <c r="C16" s="7"/>
      <c r="D16" s="7"/>
      <c r="E16" s="7"/>
      <c r="F16" s="7"/>
      <c r="G16" s="7"/>
      <c r="H16" s="7"/>
      <c r="I16" s="8"/>
    </row>
    <row r="17" ht="27.75" customHeight="1">
      <c r="A17" s="10" t="s">
        <v>26</v>
      </c>
      <c r="B17" s="10" t="s">
        <v>27</v>
      </c>
      <c r="C17" s="10" t="s">
        <v>28</v>
      </c>
      <c r="D17" s="10" t="s">
        <v>29</v>
      </c>
      <c r="E17" s="10" t="s">
        <v>30</v>
      </c>
      <c r="F17" s="10" t="s">
        <v>31</v>
      </c>
      <c r="G17" s="10" t="s">
        <v>32</v>
      </c>
      <c r="H17" s="10" t="s">
        <v>33</v>
      </c>
      <c r="I17" s="10" t="s">
        <v>34</v>
      </c>
    </row>
    <row r="18" ht="19.5" customHeight="1">
      <c r="A18" s="11" t="s">
        <v>35</v>
      </c>
      <c r="B18" s="11"/>
      <c r="C18" s="11"/>
      <c r="D18" s="12" t="str">
        <f t="shared" ref="D18:D27" si="4">IF(AND(B18&lt;&gt;"",C18&lt;&gt;""),C18-B18,"")</f>
        <v/>
      </c>
      <c r="E18" s="15" t="str">
        <f t="shared" ref="E18:E27" si="5">IF(AND(D18&lt;&gt;"",B18&lt;&gt;0),ABS(D18/B18)*100,"")</f>
        <v/>
      </c>
      <c r="F18" s="12" t="str">
        <f t="shared" ref="F18:F27" si="6">IF(E18&lt;&gt;"",IF(E18&lt;=10,"PASS","FAIL"),"")</f>
        <v/>
      </c>
      <c r="G18" s="11"/>
      <c r="H18" s="11"/>
      <c r="I18" s="11"/>
    </row>
    <row r="19" ht="19.5" customHeight="1">
      <c r="A19" s="13" t="s">
        <v>36</v>
      </c>
      <c r="B19" s="13"/>
      <c r="C19" s="13"/>
      <c r="D19" s="14" t="str">
        <f t="shared" si="4"/>
        <v/>
      </c>
      <c r="E19" s="16" t="str">
        <f t="shared" si="5"/>
        <v/>
      </c>
      <c r="F19" s="14" t="str">
        <f t="shared" si="6"/>
        <v/>
      </c>
      <c r="G19" s="13"/>
      <c r="H19" s="13"/>
      <c r="I19" s="13"/>
    </row>
    <row r="20" ht="19.5" customHeight="1">
      <c r="A20" s="11" t="s">
        <v>37</v>
      </c>
      <c r="B20" s="11"/>
      <c r="C20" s="11"/>
      <c r="D20" s="12" t="str">
        <f t="shared" si="4"/>
        <v/>
      </c>
      <c r="E20" s="15" t="str">
        <f t="shared" si="5"/>
        <v/>
      </c>
      <c r="F20" s="12" t="str">
        <f t="shared" si="6"/>
        <v/>
      </c>
      <c r="G20" s="11"/>
      <c r="H20" s="11"/>
      <c r="I20" s="11"/>
    </row>
    <row r="21" ht="19.5" customHeight="1">
      <c r="A21" s="13" t="s">
        <v>38</v>
      </c>
      <c r="B21" s="13"/>
      <c r="C21" s="13"/>
      <c r="D21" s="14" t="str">
        <f t="shared" si="4"/>
        <v/>
      </c>
      <c r="E21" s="16" t="str">
        <f t="shared" si="5"/>
        <v/>
      </c>
      <c r="F21" s="14" t="str">
        <f t="shared" si="6"/>
        <v/>
      </c>
      <c r="G21" s="13"/>
      <c r="H21" s="13"/>
      <c r="I21" s="13"/>
    </row>
    <row r="22" ht="19.5" customHeight="1">
      <c r="A22" s="11" t="s">
        <v>39</v>
      </c>
      <c r="B22" s="11"/>
      <c r="C22" s="11"/>
      <c r="D22" s="12" t="str">
        <f t="shared" si="4"/>
        <v/>
      </c>
      <c r="E22" s="15" t="str">
        <f t="shared" si="5"/>
        <v/>
      </c>
      <c r="F22" s="12" t="str">
        <f t="shared" si="6"/>
        <v/>
      </c>
      <c r="G22" s="11"/>
      <c r="H22" s="11"/>
      <c r="I22" s="11"/>
    </row>
    <row r="23" ht="19.5" customHeight="1">
      <c r="A23" s="13" t="s">
        <v>40</v>
      </c>
      <c r="B23" s="13"/>
      <c r="C23" s="13"/>
      <c r="D23" s="14" t="str">
        <f t="shared" si="4"/>
        <v/>
      </c>
      <c r="E23" s="16" t="str">
        <f t="shared" si="5"/>
        <v/>
      </c>
      <c r="F23" s="14" t="str">
        <f t="shared" si="6"/>
        <v/>
      </c>
      <c r="G23" s="13"/>
      <c r="H23" s="13"/>
      <c r="I23" s="13"/>
    </row>
    <row r="24" ht="19.5" customHeight="1">
      <c r="A24" s="11" t="s">
        <v>41</v>
      </c>
      <c r="B24" s="11"/>
      <c r="C24" s="11"/>
      <c r="D24" s="12" t="str">
        <f t="shared" si="4"/>
        <v/>
      </c>
      <c r="E24" s="15" t="str">
        <f t="shared" si="5"/>
        <v/>
      </c>
      <c r="F24" s="12" t="str">
        <f t="shared" si="6"/>
        <v/>
      </c>
      <c r="G24" s="11"/>
      <c r="H24" s="11"/>
      <c r="I24" s="11"/>
    </row>
    <row r="25" ht="19.5" customHeight="1">
      <c r="A25" s="13" t="s">
        <v>42</v>
      </c>
      <c r="B25" s="13"/>
      <c r="C25" s="13"/>
      <c r="D25" s="14" t="str">
        <f t="shared" si="4"/>
        <v/>
      </c>
      <c r="E25" s="16" t="str">
        <f t="shared" si="5"/>
        <v/>
      </c>
      <c r="F25" s="14" t="str">
        <f t="shared" si="6"/>
        <v/>
      </c>
      <c r="G25" s="13"/>
      <c r="H25" s="13"/>
      <c r="I25" s="13"/>
    </row>
    <row r="26" ht="19.5" customHeight="1">
      <c r="A26" s="11" t="s">
        <v>43</v>
      </c>
      <c r="B26" s="11"/>
      <c r="C26" s="11"/>
      <c r="D26" s="12" t="str">
        <f t="shared" si="4"/>
        <v/>
      </c>
      <c r="E26" s="15" t="str">
        <f t="shared" si="5"/>
        <v/>
      </c>
      <c r="F26" s="12" t="str">
        <f t="shared" si="6"/>
        <v/>
      </c>
      <c r="G26" s="11"/>
      <c r="H26" s="11"/>
      <c r="I26" s="11"/>
    </row>
    <row r="27" ht="19.5" customHeight="1">
      <c r="A27" s="13" t="s">
        <v>44</v>
      </c>
      <c r="B27" s="13"/>
      <c r="C27" s="13"/>
      <c r="D27" s="14" t="str">
        <f t="shared" si="4"/>
        <v/>
      </c>
      <c r="E27" s="16" t="str">
        <f t="shared" si="5"/>
        <v/>
      </c>
      <c r="F27" s="14" t="str">
        <f t="shared" si="6"/>
        <v/>
      </c>
      <c r="G27" s="13"/>
      <c r="H27" s="13"/>
      <c r="I27" s="13"/>
    </row>
    <row r="28" ht="14.25" customHeight="1"/>
    <row r="29" ht="21.75" customHeight="1">
      <c r="A29" s="9" t="s">
        <v>45</v>
      </c>
      <c r="B29" s="7"/>
      <c r="C29" s="7"/>
      <c r="D29" s="7"/>
      <c r="E29" s="7"/>
      <c r="F29" s="7"/>
      <c r="G29" s="7"/>
      <c r="H29" s="7"/>
      <c r="I29" s="8"/>
    </row>
    <row r="30" ht="25.5" customHeight="1">
      <c r="A30" s="10" t="s">
        <v>46</v>
      </c>
      <c r="B30" s="10" t="s">
        <v>47</v>
      </c>
      <c r="C30" s="10" t="s">
        <v>28</v>
      </c>
      <c r="D30" s="10" t="s">
        <v>48</v>
      </c>
      <c r="E30" s="10" t="s">
        <v>49</v>
      </c>
      <c r="F30" s="10" t="s">
        <v>50</v>
      </c>
      <c r="G30" s="17" t="s">
        <v>34</v>
      </c>
      <c r="H30" s="7"/>
      <c r="I30" s="8"/>
    </row>
    <row r="31" ht="19.5" customHeight="1">
      <c r="A31" s="11" t="s">
        <v>51</v>
      </c>
      <c r="B31" s="11"/>
      <c r="C31" s="11"/>
      <c r="D31" s="12" t="str">
        <f t="shared" ref="D31:D35" si="7">IF(AND(B31&lt;&gt;"",C31&lt;&gt;""),C31-B31,"")</f>
        <v/>
      </c>
      <c r="E31" s="15" t="str">
        <f t="shared" ref="E31:E35" si="8">IF(AND(D31&lt;&gt;"",B31&lt;&gt;0),ABS(D31/B31)*100,"")</f>
        <v/>
      </c>
      <c r="F31" s="12" t="str">
        <f t="shared" ref="F31:F35" si="9">IF(E31&lt;&gt;"",IF(E31&lt;=10,"PASS","FAIL"),"")</f>
        <v/>
      </c>
      <c r="G31" s="18"/>
      <c r="H31" s="7"/>
      <c r="I31" s="8"/>
    </row>
    <row r="32" ht="19.5" customHeight="1">
      <c r="A32" s="13" t="s">
        <v>52</v>
      </c>
      <c r="B32" s="13"/>
      <c r="C32" s="13"/>
      <c r="D32" s="14" t="str">
        <f t="shared" si="7"/>
        <v/>
      </c>
      <c r="E32" s="16" t="str">
        <f t="shared" si="8"/>
        <v/>
      </c>
      <c r="F32" s="14" t="str">
        <f t="shared" si="9"/>
        <v/>
      </c>
      <c r="G32" s="19"/>
      <c r="H32" s="7"/>
      <c r="I32" s="8"/>
    </row>
    <row r="33" ht="19.5" customHeight="1">
      <c r="A33" s="11" t="s">
        <v>53</v>
      </c>
      <c r="B33" s="11"/>
      <c r="C33" s="11"/>
      <c r="D33" s="12" t="str">
        <f t="shared" si="7"/>
        <v/>
      </c>
      <c r="E33" s="15" t="str">
        <f t="shared" si="8"/>
        <v/>
      </c>
      <c r="F33" s="12" t="str">
        <f t="shared" si="9"/>
        <v/>
      </c>
      <c r="G33" s="18"/>
      <c r="H33" s="7"/>
      <c r="I33" s="8"/>
    </row>
    <row r="34" ht="19.5" customHeight="1">
      <c r="A34" s="13" t="s">
        <v>54</v>
      </c>
      <c r="B34" s="13"/>
      <c r="C34" s="13"/>
      <c r="D34" s="14" t="str">
        <f t="shared" si="7"/>
        <v/>
      </c>
      <c r="E34" s="16" t="str">
        <f t="shared" si="8"/>
        <v/>
      </c>
      <c r="F34" s="14" t="str">
        <f t="shared" si="9"/>
        <v/>
      </c>
      <c r="G34" s="19"/>
      <c r="H34" s="7"/>
      <c r="I34" s="8"/>
    </row>
    <row r="35" ht="19.5" customHeight="1">
      <c r="A35" s="11" t="s">
        <v>55</v>
      </c>
      <c r="B35" s="11"/>
      <c r="C35" s="11"/>
      <c r="D35" s="12" t="str">
        <f t="shared" si="7"/>
        <v/>
      </c>
      <c r="E35" s="15" t="str">
        <f t="shared" si="8"/>
        <v/>
      </c>
      <c r="F35" s="12" t="str">
        <f t="shared" si="9"/>
        <v/>
      </c>
      <c r="G35" s="18"/>
      <c r="H35" s="7"/>
      <c r="I35" s="8"/>
    </row>
    <row r="36" ht="14.25" customHeight="1"/>
    <row r="37" ht="21.75" customHeight="1">
      <c r="A37" s="9" t="s">
        <v>56</v>
      </c>
      <c r="B37" s="7"/>
      <c r="C37" s="7"/>
      <c r="D37" s="7"/>
      <c r="E37" s="7"/>
      <c r="F37" s="7"/>
      <c r="G37" s="7"/>
      <c r="H37" s="7"/>
      <c r="I37" s="8"/>
    </row>
    <row r="38" ht="49.5" customHeight="1">
      <c r="A38" s="20" t="s">
        <v>57</v>
      </c>
      <c r="B38" s="7"/>
      <c r="C38" s="7"/>
      <c r="D38" s="7"/>
      <c r="E38" s="7"/>
      <c r="F38" s="7"/>
      <c r="G38" s="7"/>
      <c r="H38" s="7"/>
      <c r="I38" s="8"/>
    </row>
    <row r="39" ht="14.25" customHeight="1"/>
    <row r="40" ht="25.5" customHeight="1">
      <c r="A40" s="17" t="s">
        <v>58</v>
      </c>
      <c r="B40" s="7"/>
      <c r="C40" s="8"/>
      <c r="D40" s="17" t="s">
        <v>59</v>
      </c>
      <c r="E40" s="7"/>
      <c r="F40" s="8"/>
      <c r="G40" s="17" t="s">
        <v>60</v>
      </c>
      <c r="H40" s="7"/>
      <c r="I40" s="8"/>
    </row>
    <row r="41" ht="33.75" customHeight="1">
      <c r="A41" s="19" t="s">
        <v>61</v>
      </c>
      <c r="B41" s="7"/>
      <c r="C41" s="8"/>
      <c r="D41" s="19" t="s">
        <v>61</v>
      </c>
      <c r="E41" s="7"/>
      <c r="F41" s="8"/>
      <c r="G41" s="19"/>
      <c r="H41" s="7"/>
      <c r="I41" s="8"/>
    </row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9">
    <mergeCell ref="A6:D6"/>
    <mergeCell ref="A7:D7"/>
    <mergeCell ref="A8:D8"/>
    <mergeCell ref="A1:I1"/>
    <mergeCell ref="A2:I2"/>
    <mergeCell ref="A3:G3"/>
    <mergeCell ref="H3:I3"/>
    <mergeCell ref="A5:D5"/>
    <mergeCell ref="E5:I5"/>
    <mergeCell ref="E6:I6"/>
    <mergeCell ref="E7:I7"/>
    <mergeCell ref="E8:I8"/>
    <mergeCell ref="A10:I10"/>
    <mergeCell ref="A16:I16"/>
    <mergeCell ref="A29:I29"/>
    <mergeCell ref="G30:I30"/>
    <mergeCell ref="G31:I31"/>
    <mergeCell ref="D40:F40"/>
    <mergeCell ref="G40:I40"/>
    <mergeCell ref="A41:C41"/>
    <mergeCell ref="D41:F41"/>
    <mergeCell ref="G41:I41"/>
    <mergeCell ref="G32:I32"/>
    <mergeCell ref="G33:I33"/>
    <mergeCell ref="G34:I34"/>
    <mergeCell ref="G35:I35"/>
    <mergeCell ref="A37:I37"/>
    <mergeCell ref="A38:I38"/>
    <mergeCell ref="A40:C40"/>
  </mergeCells>
  <printOptions/>
  <pageMargins bottom="1.0" footer="0.0" header="0.0" left="0.75" right="0.75" top="1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2026-03-12T09:27:26Z</dcterms:created>
  <dc:creator>openpyxl</dc:creator>
</cp:coreProperties>
</file>